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ebt Service\2019 GO Bonds\"/>
    </mc:Choice>
  </mc:AlternateContent>
  <bookViews>
    <workbookView xWindow="0" yWindow="0" windowWidth="28800" windowHeight="12300"/>
  </bookViews>
  <sheets>
    <sheet name="Summary" sheetId="1" r:id="rId1"/>
  </sheets>
  <definedNames>
    <definedName name="_xlnm.Print_Area" localSheetId="0">Summary!$A$1:$AB$34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1" l="1"/>
  <c r="Y12" i="1"/>
  <c r="W12" i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U12" i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S12" i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Q13" i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12" i="1"/>
  <c r="O32" i="1"/>
  <c r="I32" i="1"/>
  <c r="G32" i="1"/>
  <c r="O31" i="1"/>
  <c r="M31" i="1"/>
  <c r="M32" i="1" s="1"/>
  <c r="K31" i="1"/>
  <c r="K32" i="1" s="1"/>
  <c r="I31" i="1"/>
  <c r="G31" i="1"/>
  <c r="E31" i="1"/>
  <c r="E32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Y14" i="1" l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AA31" i="1"/>
  <c r="AA32" i="1" s="1"/>
  <c r="U31" i="1"/>
  <c r="U32" i="1" s="1"/>
  <c r="S31" i="1"/>
  <c r="S32" i="1" s="1"/>
  <c r="Q31" i="1"/>
  <c r="Q32" i="1" s="1"/>
  <c r="Y31" i="1" l="1"/>
  <c r="Y32" i="1" s="1"/>
  <c r="W31" i="1"/>
  <c r="W32" i="1" s="1"/>
</calcChain>
</file>

<file path=xl/sharedStrings.xml><?xml version="1.0" encoding="utf-8"?>
<sst xmlns="http://schemas.openxmlformats.org/spreadsheetml/2006/main" count="37" uniqueCount="26">
  <si>
    <t>Interest and Sinking Fund Tax Rate Increase</t>
  </si>
  <si>
    <t>Proposed General Obligation Bonds, Series 2020 @ 4.25% Estimated Interest Rate</t>
  </si>
  <si>
    <t>Fiscal</t>
  </si>
  <si>
    <t>Assessed</t>
  </si>
  <si>
    <t>Year</t>
  </si>
  <si>
    <t>Valuation</t>
  </si>
  <si>
    <t>No Tax</t>
  </si>
  <si>
    <t>1 Cent Tax</t>
  </si>
  <si>
    <t>2 Cent Tax</t>
  </si>
  <si>
    <t>3 Cent Tax</t>
  </si>
  <si>
    <t>4 Cent Tax</t>
  </si>
  <si>
    <t>5 Cent Tax</t>
  </si>
  <si>
    <t>End</t>
  </si>
  <si>
    <t>Growth</t>
  </si>
  <si>
    <t>Rate Increase</t>
  </si>
  <si>
    <t>2019 (Current)</t>
  </si>
  <si>
    <t xml:space="preserve">  Maximum Tax Rate:</t>
  </si>
  <si>
    <t xml:space="preserve">  Projected Tax Rate Increase:</t>
  </si>
  <si>
    <t>6 Cent Tax</t>
  </si>
  <si>
    <t>7 Cent Tax</t>
  </si>
  <si>
    <t>8 Cent Tax</t>
  </si>
  <si>
    <t>9 Cent Tax</t>
  </si>
  <si>
    <t>10 Cent Tax</t>
  </si>
  <si>
    <t>21.1 Cent Tax</t>
  </si>
  <si>
    <t>City of Friendswood, Texas</t>
  </si>
  <si>
    <t>Capacity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</si>
</sst>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"/>
    <numFmt numFmtId="165" formatCode="&quot;$&quot;#,##0.0000_);\(&quot;$&quot;#,##0.0000\)"/>
    <numFmt numFmtId="166" formatCode="_(&quot;$&quot;* #,##0.0000_);_(&quot;$&quot;* \(#,##0.0000\);_(&quot;$&quot;* &quot;-&quot;????_);_(@_)"/>
    <numFmt numFmtId="167" formatCode="#,##0.0000_);\(#,##0.0000\)"/>
  </numFmts>
  <fonts count="6" x14ac:knownFonts="1">
    <font>
      <sz val="10"/>
      <name val="Times New Roman"/>
    </font>
    <font>
      <sz val="10"/>
      <name val="Times New Roman"/>
    </font>
    <font>
      <sz val="1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164" fontId="4" fillId="4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 indent="3"/>
    </xf>
    <xf numFmtId="10" fontId="2" fillId="2" borderId="0" xfId="1" applyNumberFormat="1" applyFont="1" applyFill="1"/>
    <xf numFmtId="166" fontId="2" fillId="2" borderId="0" xfId="0" applyNumberFormat="1" applyFont="1" applyFill="1" applyAlignment="1">
      <alignment horizontal="right" indent="1"/>
    </xf>
    <xf numFmtId="165" fontId="2" fillId="2" borderId="0" xfId="0" applyNumberFormat="1" applyFont="1" applyFill="1" applyAlignment="1">
      <alignment horizontal="right" indent="1"/>
    </xf>
    <xf numFmtId="10" fontId="2" fillId="2" borderId="0" xfId="1" applyNumberFormat="1" applyFont="1" applyFill="1" applyAlignment="1">
      <alignment horizontal="right" indent="2"/>
    </xf>
    <xf numFmtId="167" fontId="2" fillId="2" borderId="0" xfId="0" applyNumberFormat="1" applyFont="1" applyFill="1" applyAlignment="1">
      <alignment horizontal="right" indent="1"/>
    </xf>
    <xf numFmtId="167" fontId="4" fillId="5" borderId="4" xfId="0" applyNumberFormat="1" applyFont="1" applyFill="1" applyBorder="1" applyAlignment="1">
      <alignment horizontal="right" indent="1"/>
    </xf>
    <xf numFmtId="167" fontId="4" fillId="5" borderId="3" xfId="0" applyNumberFormat="1" applyFont="1" applyFill="1" applyBorder="1" applyAlignment="1">
      <alignment horizontal="right" indent="1"/>
    </xf>
    <xf numFmtId="167" fontId="2" fillId="2" borderId="0" xfId="0" applyNumberFormat="1" applyFont="1" applyFill="1" applyBorder="1" applyAlignment="1">
      <alignment horizontal="right" indent="1"/>
    </xf>
    <xf numFmtId="167" fontId="4" fillId="5" borderId="6" xfId="0" applyNumberFormat="1" applyFont="1" applyFill="1" applyBorder="1" applyAlignment="1">
      <alignment horizontal="right" indent="1"/>
    </xf>
    <xf numFmtId="165" fontId="4" fillId="5" borderId="9" xfId="0" applyNumberFormat="1" applyFont="1" applyFill="1" applyBorder="1" applyAlignment="1">
      <alignment horizontal="right" indent="1"/>
    </xf>
    <xf numFmtId="0" fontId="4" fillId="6" borderId="10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right" indent="1"/>
    </xf>
    <xf numFmtId="165" fontId="4" fillId="6" borderId="11" xfId="0" applyNumberFormat="1" applyFont="1" applyFill="1" applyBorder="1" applyAlignment="1">
      <alignment horizontal="right" indent="1"/>
    </xf>
    <xf numFmtId="164" fontId="2" fillId="0" borderId="0" xfId="0" applyNumberFormat="1" applyFont="1"/>
    <xf numFmtId="165" fontId="5" fillId="4" borderId="2" xfId="0" applyNumberFormat="1" applyFont="1" applyFill="1" applyBorder="1" applyAlignment="1">
      <alignment horizontal="right" indent="1"/>
    </xf>
    <xf numFmtId="167" fontId="5" fillId="4" borderId="3" xfId="0" applyNumberFormat="1" applyFont="1" applyFill="1" applyBorder="1" applyAlignment="1">
      <alignment horizontal="right" indent="1"/>
    </xf>
    <xf numFmtId="167" fontId="5" fillId="4" borderId="5" xfId="0" applyNumberFormat="1" applyFont="1" applyFill="1" applyBorder="1" applyAlignment="1">
      <alignment horizontal="right" indent="1"/>
    </xf>
    <xf numFmtId="167" fontId="5" fillId="4" borderId="4" xfId="0" applyNumberFormat="1" applyFont="1" applyFill="1" applyBorder="1" applyAlignment="1">
      <alignment horizontal="right" indent="1"/>
    </xf>
    <xf numFmtId="167" fontId="4" fillId="4" borderId="4" xfId="0" applyNumberFormat="1" applyFont="1" applyFill="1" applyBorder="1" applyAlignment="1">
      <alignment horizontal="right" indent="1"/>
    </xf>
    <xf numFmtId="167" fontId="4" fillId="4" borderId="3" xfId="0" applyNumberFormat="1" applyFont="1" applyFill="1" applyBorder="1" applyAlignment="1">
      <alignment horizontal="right" indent="1"/>
    </xf>
    <xf numFmtId="167" fontId="4" fillId="4" borderId="6" xfId="0" applyNumberFormat="1" applyFont="1" applyFill="1" applyBorder="1" applyAlignment="1">
      <alignment horizontal="right" indent="1"/>
    </xf>
    <xf numFmtId="0" fontId="4" fillId="5" borderId="0" xfId="0" applyFont="1" applyFill="1" applyAlignment="1">
      <alignment horizontal="center"/>
    </xf>
    <xf numFmtId="165" fontId="4" fillId="4" borderId="8" xfId="0" applyNumberFormat="1" applyFont="1" applyFill="1" applyBorder="1" applyAlignment="1">
      <alignment horizontal="right" inden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2" fillId="2" borderId="8" xfId="0" applyFont="1" applyFill="1" applyBorder="1"/>
    <xf numFmtId="166" fontId="4" fillId="2" borderId="8" xfId="0" applyNumberFormat="1" applyFont="1" applyFill="1" applyBorder="1" applyAlignment="1">
      <alignment horizontal="right" indent="1"/>
    </xf>
    <xf numFmtId="0" fontId="2" fillId="2" borderId="1" xfId="0" applyFont="1" applyFill="1" applyBorder="1" applyAlignment="1">
      <alignment horizontal="right" indent="1"/>
    </xf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/>
    <xf numFmtId="0" fontId="4" fillId="2" borderId="0" xfId="0" applyFont="1" applyFill="1"/>
    <xf numFmtId="0" fontId="3" fillId="3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"/>
  <sheetViews>
    <sheetView tabSelected="1" zoomScaleNormal="100" workbookViewId="0">
      <selection activeCell="C22" sqref="C22"/>
    </sheetView>
  </sheetViews>
  <sheetFormatPr defaultRowHeight="15" x14ac:dyDescent="0.25"/>
  <cols>
    <col min="1" max="1" width="17.83203125" style="5" customWidth="1"/>
    <col min="2" max="2" width="2.33203125" style="5" customWidth="1"/>
    <col min="3" max="3" width="14.6640625" style="5" customWidth="1"/>
    <col min="4" max="4" width="1.83203125" style="5" customWidth="1"/>
    <col min="5" max="5" width="17" style="5" customWidth="1"/>
    <col min="6" max="6" width="1.83203125" style="5" customWidth="1"/>
    <col min="7" max="7" width="17" style="5" customWidth="1"/>
    <col min="8" max="8" width="1.83203125" style="5" customWidth="1"/>
    <col min="9" max="9" width="17" style="5" customWidth="1"/>
    <col min="10" max="10" width="1.83203125" style="5" customWidth="1"/>
    <col min="11" max="11" width="17" style="5" customWidth="1"/>
    <col min="12" max="12" width="1.83203125" style="5" customWidth="1"/>
    <col min="13" max="13" width="17" style="5" customWidth="1"/>
    <col min="14" max="14" width="1.83203125" style="5" customWidth="1"/>
    <col min="15" max="15" width="17" style="5" customWidth="1"/>
    <col min="16" max="16" width="1.83203125" style="5" customWidth="1"/>
    <col min="17" max="17" width="17" style="5" customWidth="1"/>
    <col min="18" max="18" width="1.83203125" style="5" customWidth="1"/>
    <col min="19" max="19" width="17" style="5" customWidth="1"/>
    <col min="20" max="20" width="1.83203125" style="5" customWidth="1"/>
    <col min="21" max="21" width="17" style="5" customWidth="1"/>
    <col min="22" max="22" width="1.83203125" style="5" customWidth="1"/>
    <col min="23" max="23" width="17" style="5" customWidth="1"/>
    <col min="24" max="24" width="1.83203125" style="5" customWidth="1"/>
    <col min="25" max="25" width="17" style="5" customWidth="1"/>
    <col min="26" max="26" width="1.83203125" style="5" customWidth="1"/>
    <col min="27" max="27" width="17" style="5" customWidth="1"/>
    <col min="28" max="28" width="4.1640625" style="5" customWidth="1"/>
    <col min="29" max="16384" width="9.33203125" style="5"/>
  </cols>
  <sheetData>
    <row r="1" spans="1:29" x14ac:dyDescent="0.25">
      <c r="A1" s="42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x14ac:dyDescent="0.25">
      <c r="A2" s="42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2" customFormat="1" ht="24.75" customHeight="1" x14ac:dyDescent="0.2">
      <c r="A4" s="1"/>
      <c r="B4" s="1"/>
      <c r="C4" s="1"/>
      <c r="D4" s="1"/>
      <c r="E4" s="43" t="s">
        <v>0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1"/>
    </row>
    <row r="5" spans="1:29" ht="21" customHeight="1" thickBot="1" x14ac:dyDescent="0.3">
      <c r="A5" s="3"/>
      <c r="B5" s="4"/>
      <c r="C5" s="3"/>
      <c r="D5" s="4"/>
      <c r="E5" s="44" t="s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"/>
    </row>
    <row r="6" spans="1:29" x14ac:dyDescent="0.25">
      <c r="A6" s="3" t="s">
        <v>2</v>
      </c>
      <c r="B6" s="4"/>
      <c r="C6" s="3" t="s">
        <v>3</v>
      </c>
      <c r="D6" s="4"/>
      <c r="E6" s="6">
        <v>9665000</v>
      </c>
      <c r="F6" s="7"/>
      <c r="G6" s="6">
        <v>17055000</v>
      </c>
      <c r="H6" s="7"/>
      <c r="I6" s="6">
        <v>25070000</v>
      </c>
      <c r="J6" s="7"/>
      <c r="K6" s="6">
        <v>32970000</v>
      </c>
      <c r="L6" s="7"/>
      <c r="M6" s="6">
        <v>39890000</v>
      </c>
      <c r="N6" s="7"/>
      <c r="O6" s="6">
        <v>45300000</v>
      </c>
      <c r="P6" s="7"/>
      <c r="Q6" s="6">
        <v>50205000</v>
      </c>
      <c r="R6" s="7"/>
      <c r="S6" s="6">
        <v>55180000</v>
      </c>
      <c r="T6" s="7"/>
      <c r="U6" s="6">
        <v>60125000</v>
      </c>
      <c r="V6" s="7"/>
      <c r="W6" s="6">
        <v>65070000</v>
      </c>
      <c r="X6" s="7"/>
      <c r="Y6" s="6">
        <v>70025000</v>
      </c>
      <c r="Z6" s="7"/>
      <c r="AA6" s="7">
        <v>125000000</v>
      </c>
      <c r="AB6" s="4"/>
    </row>
    <row r="7" spans="1:29" x14ac:dyDescent="0.25">
      <c r="A7" s="3" t="s">
        <v>4</v>
      </c>
      <c r="B7" s="3"/>
      <c r="C7" s="3" t="s">
        <v>5</v>
      </c>
      <c r="D7" s="3"/>
      <c r="E7" s="3" t="s">
        <v>6</v>
      </c>
      <c r="F7" s="3"/>
      <c r="G7" s="3" t="s">
        <v>7</v>
      </c>
      <c r="H7" s="3"/>
      <c r="I7" s="3" t="s">
        <v>8</v>
      </c>
      <c r="J7" s="3"/>
      <c r="K7" s="3" t="s">
        <v>9</v>
      </c>
      <c r="L7" s="3"/>
      <c r="M7" s="3" t="s">
        <v>10</v>
      </c>
      <c r="N7" s="3"/>
      <c r="O7" s="3" t="s">
        <v>11</v>
      </c>
      <c r="P7" s="3"/>
      <c r="Q7" s="3" t="s">
        <v>18</v>
      </c>
      <c r="R7" s="3"/>
      <c r="S7" s="3" t="s">
        <v>19</v>
      </c>
      <c r="T7" s="3"/>
      <c r="U7" s="3" t="s">
        <v>20</v>
      </c>
      <c r="V7" s="3"/>
      <c r="W7" s="3" t="s">
        <v>21</v>
      </c>
      <c r="X7" s="3"/>
      <c r="Y7" s="3" t="s">
        <v>22</v>
      </c>
      <c r="Z7" s="3"/>
      <c r="AA7" s="32" t="s">
        <v>23</v>
      </c>
      <c r="AB7" s="4"/>
    </row>
    <row r="8" spans="1:29" ht="15.75" thickBot="1" x14ac:dyDescent="0.3">
      <c r="A8" s="8" t="s">
        <v>12</v>
      </c>
      <c r="B8" s="3"/>
      <c r="C8" s="8" t="s">
        <v>13</v>
      </c>
      <c r="D8" s="3"/>
      <c r="E8" s="8" t="s">
        <v>14</v>
      </c>
      <c r="F8" s="3"/>
      <c r="G8" s="8" t="s">
        <v>14</v>
      </c>
      <c r="H8" s="3"/>
      <c r="I8" s="8" t="s">
        <v>14</v>
      </c>
      <c r="J8" s="3"/>
      <c r="K8" s="8" t="s">
        <v>14</v>
      </c>
      <c r="L8" s="3"/>
      <c r="M8" s="8" t="s">
        <v>14</v>
      </c>
      <c r="N8" s="3"/>
      <c r="O8" s="8" t="s">
        <v>14</v>
      </c>
      <c r="P8" s="3"/>
      <c r="Q8" s="8" t="s">
        <v>14</v>
      </c>
      <c r="R8" s="3"/>
      <c r="S8" s="8" t="s">
        <v>14</v>
      </c>
      <c r="T8" s="3"/>
      <c r="U8" s="8" t="s">
        <v>14</v>
      </c>
      <c r="V8" s="3"/>
      <c r="W8" s="8" t="s">
        <v>14</v>
      </c>
      <c r="X8" s="3"/>
      <c r="Y8" s="8" t="s">
        <v>14</v>
      </c>
      <c r="Z8" s="3"/>
      <c r="AA8" s="8" t="s">
        <v>14</v>
      </c>
      <c r="AB8" s="4"/>
    </row>
    <row r="9" spans="1:29" x14ac:dyDescent="0.25">
      <c r="A9" s="9" t="s">
        <v>15</v>
      </c>
      <c r="B9" s="4"/>
      <c r="C9" s="10"/>
      <c r="D9" s="4"/>
      <c r="E9" s="25">
        <v>9.5217999999999997E-2</v>
      </c>
      <c r="F9" s="11"/>
      <c r="G9" s="12">
        <v>9.5217999999999997E-2</v>
      </c>
      <c r="H9" s="11"/>
      <c r="I9" s="12">
        <v>9.5217999999999997E-2</v>
      </c>
      <c r="J9" s="11"/>
      <c r="K9" s="12">
        <v>9.5217999999999997E-2</v>
      </c>
      <c r="L9" s="11"/>
      <c r="M9" s="12">
        <v>9.5217999999999997E-2</v>
      </c>
      <c r="N9" s="11"/>
      <c r="O9" s="12">
        <v>9.5217999999999997E-2</v>
      </c>
      <c r="P9" s="11"/>
      <c r="Q9" s="12">
        <v>9.5217999999999997E-2</v>
      </c>
      <c r="R9" s="11"/>
      <c r="S9" s="12">
        <v>9.5217999999999997E-2</v>
      </c>
      <c r="T9" s="11"/>
      <c r="U9" s="12">
        <v>9.5217999999999997E-2</v>
      </c>
      <c r="V9" s="11"/>
      <c r="W9" s="12">
        <v>9.5217999999999997E-2</v>
      </c>
      <c r="X9" s="11"/>
      <c r="Y9" s="12">
        <v>9.5217999999999997E-2</v>
      </c>
      <c r="Z9" s="11"/>
      <c r="AA9" s="12">
        <v>9.5217999999999997E-2</v>
      </c>
      <c r="AB9" s="4"/>
    </row>
    <row r="10" spans="1:29" x14ac:dyDescent="0.25">
      <c r="A10" s="9">
        <v>2020</v>
      </c>
      <c r="B10" s="4"/>
      <c r="C10" s="13">
        <v>1.4999999999999999E-2</v>
      </c>
      <c r="D10" s="4"/>
      <c r="E10" s="26">
        <v>9.5217999999999997E-2</v>
      </c>
      <c r="F10" s="11"/>
      <c r="G10" s="14">
        <v>9.5217999999999997E-2</v>
      </c>
      <c r="H10" s="11"/>
      <c r="I10" s="14">
        <v>9.5217999999999997E-2</v>
      </c>
      <c r="J10" s="11"/>
      <c r="K10" s="14">
        <v>9.5217999999999997E-2</v>
      </c>
      <c r="L10" s="11"/>
      <c r="M10" s="14">
        <v>9.5217999999999997E-2</v>
      </c>
      <c r="N10" s="11"/>
      <c r="O10" s="14">
        <v>9.5217999999999997E-2</v>
      </c>
      <c r="P10" s="11"/>
      <c r="Q10" s="14">
        <v>9.5217999999999997E-2</v>
      </c>
      <c r="R10" s="11"/>
      <c r="S10" s="14">
        <v>9.5217999999999997E-2</v>
      </c>
      <c r="T10" s="11"/>
      <c r="U10" s="14">
        <v>9.5217999999999997E-2</v>
      </c>
      <c r="V10" s="11"/>
      <c r="W10" s="14">
        <v>9.5217999999999997E-2</v>
      </c>
      <c r="X10" s="11"/>
      <c r="Y10" s="14">
        <v>9.5217999999999997E-2</v>
      </c>
      <c r="Z10" s="11"/>
      <c r="AA10" s="14">
        <v>9.5217999999999997E-2</v>
      </c>
      <c r="AB10" s="4"/>
    </row>
    <row r="11" spans="1:29" x14ac:dyDescent="0.25">
      <c r="A11" s="9">
        <f t="shared" ref="A11:A30" si="0">+A10+1</f>
        <v>2021</v>
      </c>
      <c r="B11" s="4"/>
      <c r="C11" s="13">
        <v>1.4999999999999999E-2</v>
      </c>
      <c r="D11" s="4"/>
      <c r="E11" s="26">
        <v>9.5217999999999997E-2</v>
      </c>
      <c r="F11" s="11"/>
      <c r="G11" s="28">
        <v>0.1052</v>
      </c>
      <c r="H11" s="11"/>
      <c r="I11" s="28">
        <v>0.1152</v>
      </c>
      <c r="J11" s="11"/>
      <c r="K11" s="28">
        <v>0.12520000000000001</v>
      </c>
      <c r="L11" s="11"/>
      <c r="M11" s="28">
        <v>0.13519999999999999</v>
      </c>
      <c r="N11" s="11"/>
      <c r="O11" s="29">
        <v>0.1452</v>
      </c>
      <c r="P11" s="11"/>
      <c r="Q11" s="29">
        <v>0.1552</v>
      </c>
      <c r="R11" s="11"/>
      <c r="S11" s="29">
        <v>0.16520000000000001</v>
      </c>
      <c r="T11" s="11"/>
      <c r="U11" s="29">
        <v>0.17519999999999999</v>
      </c>
      <c r="V11" s="11"/>
      <c r="W11" s="29">
        <v>0.1852</v>
      </c>
      <c r="X11" s="11"/>
      <c r="Y11" s="29">
        <v>0.19520000000000001</v>
      </c>
      <c r="Z11" s="11"/>
      <c r="AA11" s="15">
        <v>0.30620000000000003</v>
      </c>
      <c r="AB11" s="4"/>
    </row>
    <row r="12" spans="1:29" x14ac:dyDescent="0.25">
      <c r="A12" s="9">
        <f t="shared" si="0"/>
        <v>2022</v>
      </c>
      <c r="B12" s="4"/>
      <c r="C12" s="13">
        <v>1.4999999999999999E-2</v>
      </c>
      <c r="D12" s="4"/>
      <c r="E12" s="26">
        <v>9.5217999999999997E-2</v>
      </c>
      <c r="F12" s="11"/>
      <c r="G12" s="26">
        <v>0.1052</v>
      </c>
      <c r="H12" s="11"/>
      <c r="I12" s="26">
        <v>0.1152</v>
      </c>
      <c r="J12" s="11"/>
      <c r="K12" s="26">
        <v>0.12520000000000001</v>
      </c>
      <c r="L12" s="11"/>
      <c r="M12" s="26">
        <v>0.13519999999999999</v>
      </c>
      <c r="N12" s="11"/>
      <c r="O12" s="30">
        <v>0.1452</v>
      </c>
      <c r="P12" s="11"/>
      <c r="Q12" s="30">
        <f>+Q11</f>
        <v>0.1552</v>
      </c>
      <c r="R12" s="11"/>
      <c r="S12" s="30">
        <f>+S11</f>
        <v>0.16520000000000001</v>
      </c>
      <c r="T12" s="11"/>
      <c r="U12" s="30">
        <f>+U11</f>
        <v>0.17519999999999999</v>
      </c>
      <c r="V12" s="11"/>
      <c r="W12" s="30">
        <f>+W11</f>
        <v>0.1852</v>
      </c>
      <c r="X12" s="11"/>
      <c r="Y12" s="30">
        <f>+Y11</f>
        <v>0.19520000000000001</v>
      </c>
      <c r="Z12" s="11"/>
      <c r="AA12" s="16">
        <v>0.30620000000000003</v>
      </c>
      <c r="AB12" s="4"/>
    </row>
    <row r="13" spans="1:29" x14ac:dyDescent="0.25">
      <c r="A13" s="9">
        <f t="shared" si="0"/>
        <v>2023</v>
      </c>
      <c r="B13" s="4"/>
      <c r="C13" s="13">
        <v>1.4999999999999999E-2</v>
      </c>
      <c r="D13" s="4"/>
      <c r="E13" s="26">
        <v>9.5217999999999997E-2</v>
      </c>
      <c r="F13" s="11"/>
      <c r="G13" s="26">
        <v>0.1052</v>
      </c>
      <c r="H13" s="11"/>
      <c r="I13" s="26">
        <v>0.1152</v>
      </c>
      <c r="J13" s="11"/>
      <c r="K13" s="26">
        <v>0.12520000000000001</v>
      </c>
      <c r="L13" s="11"/>
      <c r="M13" s="26">
        <v>0.13519999999999999</v>
      </c>
      <c r="N13" s="11"/>
      <c r="O13" s="30">
        <v>0.1452</v>
      </c>
      <c r="P13" s="11"/>
      <c r="Q13" s="30">
        <f t="shared" ref="Q13:W30" si="1">+Q12</f>
        <v>0.1552</v>
      </c>
      <c r="R13" s="11"/>
      <c r="S13" s="30">
        <f t="shared" si="1"/>
        <v>0.16520000000000001</v>
      </c>
      <c r="T13" s="11"/>
      <c r="U13" s="30">
        <f t="shared" si="1"/>
        <v>0.17519999999999999</v>
      </c>
      <c r="V13" s="11"/>
      <c r="W13" s="30">
        <f t="shared" si="1"/>
        <v>0.1852</v>
      </c>
      <c r="X13" s="11"/>
      <c r="Y13" s="30">
        <f t="shared" ref="Y13:Y30" si="2">+Y12</f>
        <v>0.19520000000000001</v>
      </c>
      <c r="Z13" s="11"/>
      <c r="AA13" s="16">
        <v>0.30620000000000003</v>
      </c>
      <c r="AB13" s="4"/>
    </row>
    <row r="14" spans="1:29" x14ac:dyDescent="0.25">
      <c r="A14" s="9">
        <f t="shared" si="0"/>
        <v>2024</v>
      </c>
      <c r="B14" s="4"/>
      <c r="C14" s="13">
        <v>0.01</v>
      </c>
      <c r="D14" s="4"/>
      <c r="E14" s="26">
        <v>9.5217999999999997E-2</v>
      </c>
      <c r="F14" s="11"/>
      <c r="G14" s="26">
        <v>0.1052</v>
      </c>
      <c r="H14" s="11"/>
      <c r="I14" s="26">
        <v>0.1152</v>
      </c>
      <c r="J14" s="11"/>
      <c r="K14" s="26">
        <v>0.12520000000000001</v>
      </c>
      <c r="L14" s="11"/>
      <c r="M14" s="26">
        <v>0.13519999999999999</v>
      </c>
      <c r="N14" s="11"/>
      <c r="O14" s="30">
        <v>0.1452</v>
      </c>
      <c r="P14" s="11"/>
      <c r="Q14" s="30">
        <f t="shared" si="1"/>
        <v>0.1552</v>
      </c>
      <c r="R14" s="11"/>
      <c r="S14" s="30">
        <f t="shared" si="1"/>
        <v>0.16520000000000001</v>
      </c>
      <c r="T14" s="11"/>
      <c r="U14" s="30">
        <f t="shared" si="1"/>
        <v>0.17519999999999999</v>
      </c>
      <c r="V14" s="11"/>
      <c r="W14" s="30">
        <f t="shared" si="1"/>
        <v>0.1852</v>
      </c>
      <c r="X14" s="11"/>
      <c r="Y14" s="30">
        <f t="shared" si="2"/>
        <v>0.19520000000000001</v>
      </c>
      <c r="Z14" s="11"/>
      <c r="AA14" s="16">
        <v>0.30620000000000003</v>
      </c>
      <c r="AB14" s="4"/>
    </row>
    <row r="15" spans="1:29" x14ac:dyDescent="0.25">
      <c r="A15" s="9">
        <f t="shared" si="0"/>
        <v>2025</v>
      </c>
      <c r="B15" s="4"/>
      <c r="C15" s="13">
        <v>0.01</v>
      </c>
      <c r="D15" s="4"/>
      <c r="E15" s="26">
        <v>9.5217999999999997E-2</v>
      </c>
      <c r="F15" s="11"/>
      <c r="G15" s="26">
        <v>0.1052</v>
      </c>
      <c r="H15" s="11"/>
      <c r="I15" s="26">
        <v>0.1152</v>
      </c>
      <c r="J15" s="11"/>
      <c r="K15" s="26">
        <v>0.12520000000000001</v>
      </c>
      <c r="L15" s="11"/>
      <c r="M15" s="27">
        <v>0.13519999999999999</v>
      </c>
      <c r="N15" s="11"/>
      <c r="O15" s="30">
        <v>0.1452</v>
      </c>
      <c r="P15" s="11"/>
      <c r="Q15" s="30">
        <f t="shared" si="1"/>
        <v>0.1552</v>
      </c>
      <c r="R15" s="11"/>
      <c r="S15" s="30">
        <f t="shared" si="1"/>
        <v>0.16520000000000001</v>
      </c>
      <c r="T15" s="11"/>
      <c r="U15" s="30">
        <f t="shared" si="1"/>
        <v>0.17519999999999999</v>
      </c>
      <c r="V15" s="11"/>
      <c r="W15" s="30">
        <f t="shared" si="1"/>
        <v>0.1852</v>
      </c>
      <c r="X15" s="11"/>
      <c r="Y15" s="30">
        <f t="shared" si="2"/>
        <v>0.19520000000000001</v>
      </c>
      <c r="Z15" s="11"/>
      <c r="AA15" s="16">
        <v>0.30620000000000003</v>
      </c>
      <c r="AB15" s="4"/>
    </row>
    <row r="16" spans="1:29" x14ac:dyDescent="0.25">
      <c r="A16" s="9">
        <f t="shared" si="0"/>
        <v>2026</v>
      </c>
      <c r="B16" s="4"/>
      <c r="C16" s="13">
        <v>0.01</v>
      </c>
      <c r="D16" s="4"/>
      <c r="E16" s="26">
        <v>9.5217999999999997E-2</v>
      </c>
      <c r="F16" s="11"/>
      <c r="G16" s="26">
        <v>0.1052</v>
      </c>
      <c r="H16" s="11"/>
      <c r="I16" s="27">
        <v>0.1152</v>
      </c>
      <c r="J16" s="11"/>
      <c r="K16" s="27">
        <v>0.12520000000000001</v>
      </c>
      <c r="L16" s="11"/>
      <c r="M16" s="14">
        <v>0.13400000000000001</v>
      </c>
      <c r="N16" s="11"/>
      <c r="O16" s="30">
        <v>0.1452</v>
      </c>
      <c r="P16" s="11"/>
      <c r="Q16" s="30">
        <f t="shared" si="1"/>
        <v>0.1552</v>
      </c>
      <c r="R16" s="11"/>
      <c r="S16" s="30">
        <f t="shared" si="1"/>
        <v>0.16520000000000001</v>
      </c>
      <c r="T16" s="11"/>
      <c r="U16" s="30">
        <f t="shared" si="1"/>
        <v>0.17519999999999999</v>
      </c>
      <c r="V16" s="11"/>
      <c r="W16" s="30">
        <f t="shared" si="1"/>
        <v>0.1852</v>
      </c>
      <c r="X16" s="11"/>
      <c r="Y16" s="30">
        <f t="shared" si="2"/>
        <v>0.19520000000000001</v>
      </c>
      <c r="Z16" s="11"/>
      <c r="AA16" s="16">
        <v>0.30620000000000003</v>
      </c>
      <c r="AB16" s="4"/>
    </row>
    <row r="17" spans="1:28" x14ac:dyDescent="0.25">
      <c r="A17" s="9">
        <f t="shared" si="0"/>
        <v>2027</v>
      </c>
      <c r="B17" s="4"/>
      <c r="C17" s="10"/>
      <c r="D17" s="4"/>
      <c r="E17" s="26">
        <v>9.5217999999999997E-2</v>
      </c>
      <c r="F17" s="11"/>
      <c r="G17" s="27">
        <v>0.1052</v>
      </c>
      <c r="H17" s="11"/>
      <c r="I17" s="14">
        <v>0.1145</v>
      </c>
      <c r="J17" s="11"/>
      <c r="K17" s="14">
        <v>0.125</v>
      </c>
      <c r="L17" s="11"/>
      <c r="M17" s="14">
        <v>0.13400000000000001</v>
      </c>
      <c r="N17" s="11"/>
      <c r="O17" s="30">
        <v>0.1452</v>
      </c>
      <c r="P17" s="11"/>
      <c r="Q17" s="30">
        <f t="shared" si="1"/>
        <v>0.1552</v>
      </c>
      <c r="R17" s="11"/>
      <c r="S17" s="30">
        <f t="shared" si="1"/>
        <v>0.16520000000000001</v>
      </c>
      <c r="T17" s="11"/>
      <c r="U17" s="30">
        <f t="shared" si="1"/>
        <v>0.17519999999999999</v>
      </c>
      <c r="V17" s="11"/>
      <c r="W17" s="30">
        <f t="shared" si="1"/>
        <v>0.1852</v>
      </c>
      <c r="X17" s="11"/>
      <c r="Y17" s="30">
        <f t="shared" si="2"/>
        <v>0.19520000000000001</v>
      </c>
      <c r="Z17" s="11"/>
      <c r="AA17" s="16">
        <v>0.30620000000000003</v>
      </c>
      <c r="AB17" s="4"/>
    </row>
    <row r="18" spans="1:28" x14ac:dyDescent="0.25">
      <c r="A18" s="9">
        <f t="shared" si="0"/>
        <v>2028</v>
      </c>
      <c r="B18" s="4"/>
      <c r="C18" s="10"/>
      <c r="D18" s="4"/>
      <c r="E18" s="26">
        <v>9.5217999999999997E-2</v>
      </c>
      <c r="F18" s="11"/>
      <c r="G18" s="14">
        <v>0.105</v>
      </c>
      <c r="H18" s="11"/>
      <c r="I18" s="14">
        <v>0.1145</v>
      </c>
      <c r="J18" s="11"/>
      <c r="K18" s="14">
        <v>0.125</v>
      </c>
      <c r="L18" s="11"/>
      <c r="M18" s="14">
        <v>0.13400000000000001</v>
      </c>
      <c r="N18" s="11"/>
      <c r="O18" s="30">
        <v>0.1452</v>
      </c>
      <c r="P18" s="11"/>
      <c r="Q18" s="30">
        <f t="shared" si="1"/>
        <v>0.1552</v>
      </c>
      <c r="R18" s="11"/>
      <c r="S18" s="30">
        <f t="shared" si="1"/>
        <v>0.16520000000000001</v>
      </c>
      <c r="T18" s="11"/>
      <c r="U18" s="30">
        <f t="shared" si="1"/>
        <v>0.17519999999999999</v>
      </c>
      <c r="V18" s="11"/>
      <c r="W18" s="30">
        <f t="shared" si="1"/>
        <v>0.1852</v>
      </c>
      <c r="X18" s="11"/>
      <c r="Y18" s="30">
        <f t="shared" si="2"/>
        <v>0.19520000000000001</v>
      </c>
      <c r="Z18" s="11"/>
      <c r="AA18" s="16">
        <v>0.30620000000000003</v>
      </c>
      <c r="AB18" s="4"/>
    </row>
    <row r="19" spans="1:28" customFormat="1" x14ac:dyDescent="0.25">
      <c r="A19" s="9">
        <f t="shared" si="0"/>
        <v>2029</v>
      </c>
      <c r="B19" s="4"/>
      <c r="C19" s="4"/>
      <c r="D19" s="4"/>
      <c r="E19" s="26">
        <v>9.5217999999999997E-2</v>
      </c>
      <c r="F19" s="11"/>
      <c r="G19" s="14">
        <v>0.105</v>
      </c>
      <c r="H19" s="11"/>
      <c r="I19" s="14">
        <v>0.1145</v>
      </c>
      <c r="J19" s="11"/>
      <c r="K19" s="14">
        <v>0.124</v>
      </c>
      <c r="L19" s="11"/>
      <c r="M19" s="14">
        <v>0.13400000000000001</v>
      </c>
      <c r="N19" s="11"/>
      <c r="O19" s="30">
        <v>0.1452</v>
      </c>
      <c r="P19" s="11"/>
      <c r="Q19" s="30">
        <f t="shared" si="1"/>
        <v>0.1552</v>
      </c>
      <c r="R19" s="11"/>
      <c r="S19" s="30">
        <f t="shared" si="1"/>
        <v>0.16520000000000001</v>
      </c>
      <c r="T19" s="11"/>
      <c r="U19" s="30">
        <f t="shared" si="1"/>
        <v>0.17519999999999999</v>
      </c>
      <c r="V19" s="11"/>
      <c r="W19" s="30">
        <f t="shared" si="1"/>
        <v>0.1852</v>
      </c>
      <c r="X19" s="11"/>
      <c r="Y19" s="30">
        <f t="shared" si="2"/>
        <v>0.19520000000000001</v>
      </c>
      <c r="Z19" s="11"/>
      <c r="AA19" s="16">
        <v>0.30620000000000003</v>
      </c>
      <c r="AB19" s="4"/>
    </row>
    <row r="20" spans="1:28" customFormat="1" x14ac:dyDescent="0.25">
      <c r="A20" s="9">
        <f t="shared" si="0"/>
        <v>2030</v>
      </c>
      <c r="B20" s="4"/>
      <c r="C20" s="4"/>
      <c r="D20" s="4"/>
      <c r="E20" s="27">
        <v>9.5217999999999997E-2</v>
      </c>
      <c r="F20" s="11"/>
      <c r="G20" s="14">
        <v>0.105</v>
      </c>
      <c r="H20" s="11"/>
      <c r="I20" s="14">
        <v>0.1145</v>
      </c>
      <c r="J20" s="11"/>
      <c r="K20" s="14">
        <v>0.124</v>
      </c>
      <c r="L20" s="11"/>
      <c r="M20" s="14">
        <v>0.13400000000000001</v>
      </c>
      <c r="N20" s="11"/>
      <c r="O20" s="30">
        <v>0.1452</v>
      </c>
      <c r="P20" s="11"/>
      <c r="Q20" s="30">
        <f t="shared" si="1"/>
        <v>0.1552</v>
      </c>
      <c r="R20" s="11"/>
      <c r="S20" s="30">
        <f t="shared" si="1"/>
        <v>0.16520000000000001</v>
      </c>
      <c r="T20" s="11"/>
      <c r="U20" s="30">
        <f t="shared" si="1"/>
        <v>0.17519999999999999</v>
      </c>
      <c r="V20" s="11"/>
      <c r="W20" s="30">
        <f t="shared" si="1"/>
        <v>0.1852</v>
      </c>
      <c r="X20" s="11"/>
      <c r="Y20" s="30">
        <f t="shared" si="2"/>
        <v>0.19520000000000001</v>
      </c>
      <c r="Z20" s="11"/>
      <c r="AA20" s="16">
        <v>0.30620000000000003</v>
      </c>
      <c r="AB20" s="4"/>
    </row>
    <row r="21" spans="1:28" customFormat="1" x14ac:dyDescent="0.25">
      <c r="A21" s="9">
        <f t="shared" si="0"/>
        <v>2031</v>
      </c>
      <c r="B21" s="4"/>
      <c r="C21" s="4"/>
      <c r="D21" s="4"/>
      <c r="E21" s="14">
        <v>8.5999999999999993E-2</v>
      </c>
      <c r="F21" s="11"/>
      <c r="G21" s="14">
        <v>9.8000000000000004E-2</v>
      </c>
      <c r="H21" s="11"/>
      <c r="I21" s="14">
        <v>0.11</v>
      </c>
      <c r="J21" s="11"/>
      <c r="K21" s="14">
        <v>0.1235</v>
      </c>
      <c r="L21" s="11"/>
      <c r="M21" s="14">
        <v>0.13400000000000001</v>
      </c>
      <c r="N21" s="11"/>
      <c r="O21" s="30">
        <v>0.1452</v>
      </c>
      <c r="P21" s="11"/>
      <c r="Q21" s="30">
        <f t="shared" si="1"/>
        <v>0.1552</v>
      </c>
      <c r="R21" s="11"/>
      <c r="S21" s="30">
        <f t="shared" si="1"/>
        <v>0.16520000000000001</v>
      </c>
      <c r="T21" s="11"/>
      <c r="U21" s="30">
        <f t="shared" si="1"/>
        <v>0.17519999999999999</v>
      </c>
      <c r="V21" s="11"/>
      <c r="W21" s="30">
        <f t="shared" si="1"/>
        <v>0.1852</v>
      </c>
      <c r="X21" s="11"/>
      <c r="Y21" s="30">
        <f t="shared" si="2"/>
        <v>0.19520000000000001</v>
      </c>
      <c r="Z21" s="11"/>
      <c r="AA21" s="16">
        <v>0.30620000000000003</v>
      </c>
      <c r="AB21" s="4"/>
    </row>
    <row r="22" spans="1:28" customFormat="1" x14ac:dyDescent="0.25">
      <c r="A22" s="9">
        <f t="shared" si="0"/>
        <v>2032</v>
      </c>
      <c r="B22" s="4"/>
      <c r="C22" s="4"/>
      <c r="D22" s="4"/>
      <c r="E22" s="14">
        <v>3.3500000000000002E-2</v>
      </c>
      <c r="F22" s="11"/>
      <c r="G22" s="14">
        <v>5.7299999999999997E-2</v>
      </c>
      <c r="H22" s="11"/>
      <c r="I22" s="14">
        <v>8.5099999999999995E-2</v>
      </c>
      <c r="J22" s="11"/>
      <c r="K22" s="14">
        <v>0.112</v>
      </c>
      <c r="L22" s="11"/>
      <c r="M22" s="14">
        <v>0.13350000000000001</v>
      </c>
      <c r="N22" s="11"/>
      <c r="O22" s="30">
        <v>0.1452</v>
      </c>
      <c r="P22" s="11"/>
      <c r="Q22" s="30">
        <f t="shared" si="1"/>
        <v>0.1552</v>
      </c>
      <c r="R22" s="11"/>
      <c r="S22" s="30">
        <f t="shared" si="1"/>
        <v>0.16520000000000001</v>
      </c>
      <c r="T22" s="11"/>
      <c r="U22" s="30">
        <f t="shared" si="1"/>
        <v>0.17519999999999999</v>
      </c>
      <c r="V22" s="11"/>
      <c r="W22" s="30">
        <f t="shared" si="1"/>
        <v>0.1852</v>
      </c>
      <c r="X22" s="11"/>
      <c r="Y22" s="30">
        <f t="shared" si="2"/>
        <v>0.19520000000000001</v>
      </c>
      <c r="Z22" s="11"/>
      <c r="AA22" s="16">
        <v>0.30620000000000003</v>
      </c>
      <c r="AB22" s="4"/>
    </row>
    <row r="23" spans="1:28" customFormat="1" x14ac:dyDescent="0.25">
      <c r="A23" s="9">
        <f t="shared" si="0"/>
        <v>2033</v>
      </c>
      <c r="B23" s="4"/>
      <c r="C23" s="4"/>
      <c r="D23" s="4"/>
      <c r="E23" s="14">
        <v>3.32E-2</v>
      </c>
      <c r="F23" s="11"/>
      <c r="G23" s="17">
        <v>5.7299999999999997E-2</v>
      </c>
      <c r="H23" s="11"/>
      <c r="I23" s="14">
        <v>8.5099999999999995E-2</v>
      </c>
      <c r="J23" s="11"/>
      <c r="K23" s="14">
        <v>0.112</v>
      </c>
      <c r="L23" s="11"/>
      <c r="M23" s="14">
        <v>0.13350000000000001</v>
      </c>
      <c r="N23" s="11"/>
      <c r="O23" s="30">
        <v>0.1452</v>
      </c>
      <c r="P23" s="11"/>
      <c r="Q23" s="30">
        <f t="shared" si="1"/>
        <v>0.1552</v>
      </c>
      <c r="R23" s="11"/>
      <c r="S23" s="30">
        <f t="shared" si="1"/>
        <v>0.16520000000000001</v>
      </c>
      <c r="T23" s="11"/>
      <c r="U23" s="30">
        <f t="shared" si="1"/>
        <v>0.17519999999999999</v>
      </c>
      <c r="V23" s="11"/>
      <c r="W23" s="30">
        <f t="shared" si="1"/>
        <v>0.1852</v>
      </c>
      <c r="X23" s="11"/>
      <c r="Y23" s="30">
        <f t="shared" si="2"/>
        <v>0.19520000000000001</v>
      </c>
      <c r="Z23" s="11"/>
      <c r="AA23" s="16">
        <v>0.30620000000000003</v>
      </c>
      <c r="AB23" s="4"/>
    </row>
    <row r="24" spans="1:28" customFormat="1" x14ac:dyDescent="0.25">
      <c r="A24" s="9">
        <f t="shared" si="0"/>
        <v>2034</v>
      </c>
      <c r="B24" s="4"/>
      <c r="C24" s="4"/>
      <c r="D24" s="4"/>
      <c r="E24" s="14">
        <v>3.32E-2</v>
      </c>
      <c r="F24" s="11"/>
      <c r="G24" s="14">
        <v>5.7299999999999997E-2</v>
      </c>
      <c r="H24" s="11"/>
      <c r="I24" s="14">
        <v>8.5099999999999995E-2</v>
      </c>
      <c r="J24" s="11"/>
      <c r="K24" s="14">
        <v>0.1115</v>
      </c>
      <c r="L24" s="11"/>
      <c r="M24" s="14">
        <v>0.13350000000000001</v>
      </c>
      <c r="N24" s="11"/>
      <c r="O24" s="30">
        <v>0.1452</v>
      </c>
      <c r="P24" s="11"/>
      <c r="Q24" s="30">
        <f t="shared" si="1"/>
        <v>0.1552</v>
      </c>
      <c r="R24" s="11"/>
      <c r="S24" s="30">
        <f t="shared" si="1"/>
        <v>0.16520000000000001</v>
      </c>
      <c r="T24" s="11"/>
      <c r="U24" s="30">
        <f t="shared" si="1"/>
        <v>0.17519999999999999</v>
      </c>
      <c r="V24" s="11"/>
      <c r="W24" s="30">
        <f t="shared" si="1"/>
        <v>0.1852</v>
      </c>
      <c r="X24" s="11"/>
      <c r="Y24" s="30">
        <f t="shared" si="2"/>
        <v>0.19520000000000001</v>
      </c>
      <c r="Z24" s="11"/>
      <c r="AA24" s="16">
        <v>0.30620000000000003</v>
      </c>
      <c r="AB24" s="4"/>
    </row>
    <row r="25" spans="1:28" customFormat="1" x14ac:dyDescent="0.25">
      <c r="A25" s="9">
        <f t="shared" si="0"/>
        <v>2035</v>
      </c>
      <c r="B25" s="4"/>
      <c r="C25" s="4"/>
      <c r="D25" s="4"/>
      <c r="E25" s="14">
        <v>3.32E-2</v>
      </c>
      <c r="F25" s="11"/>
      <c r="G25" s="14">
        <v>5.7299999999999997E-2</v>
      </c>
      <c r="H25" s="11"/>
      <c r="I25" s="14">
        <v>8.5099999999999995E-2</v>
      </c>
      <c r="J25" s="11"/>
      <c r="K25" s="14">
        <v>0.1115</v>
      </c>
      <c r="L25" s="11"/>
      <c r="M25" s="14">
        <v>0.13350000000000001</v>
      </c>
      <c r="N25" s="11"/>
      <c r="O25" s="30">
        <v>0.1452</v>
      </c>
      <c r="P25" s="11"/>
      <c r="Q25" s="30">
        <f t="shared" si="1"/>
        <v>0.1552</v>
      </c>
      <c r="R25" s="11"/>
      <c r="S25" s="30">
        <f t="shared" si="1"/>
        <v>0.16520000000000001</v>
      </c>
      <c r="T25" s="11"/>
      <c r="U25" s="30">
        <f t="shared" si="1"/>
        <v>0.17519999999999999</v>
      </c>
      <c r="V25" s="11"/>
      <c r="W25" s="30">
        <f t="shared" si="1"/>
        <v>0.1852</v>
      </c>
      <c r="X25" s="11"/>
      <c r="Y25" s="30">
        <f t="shared" si="2"/>
        <v>0.19520000000000001</v>
      </c>
      <c r="Z25" s="11"/>
      <c r="AA25" s="16">
        <v>0.30620000000000003</v>
      </c>
      <c r="AB25" s="4"/>
    </row>
    <row r="26" spans="1:28" customFormat="1" x14ac:dyDescent="0.25">
      <c r="A26" s="9">
        <f t="shared" si="0"/>
        <v>2036</v>
      </c>
      <c r="B26" s="4"/>
      <c r="C26" s="4"/>
      <c r="D26" s="4"/>
      <c r="E26" s="14">
        <v>3.32E-2</v>
      </c>
      <c r="F26" s="11"/>
      <c r="G26" s="14">
        <v>5.7299999999999997E-2</v>
      </c>
      <c r="H26" s="11"/>
      <c r="I26" s="14">
        <v>8.5099999999999995E-2</v>
      </c>
      <c r="J26" s="11"/>
      <c r="K26" s="14">
        <v>0.1115</v>
      </c>
      <c r="L26" s="11"/>
      <c r="M26" s="14">
        <v>0.13350000000000001</v>
      </c>
      <c r="N26" s="11"/>
      <c r="O26" s="30">
        <v>0.1452</v>
      </c>
      <c r="P26" s="11"/>
      <c r="Q26" s="30">
        <f t="shared" si="1"/>
        <v>0.1552</v>
      </c>
      <c r="R26" s="11"/>
      <c r="S26" s="30">
        <f t="shared" si="1"/>
        <v>0.16520000000000001</v>
      </c>
      <c r="T26" s="11"/>
      <c r="U26" s="30">
        <f t="shared" si="1"/>
        <v>0.17519999999999999</v>
      </c>
      <c r="V26" s="11"/>
      <c r="W26" s="30">
        <f t="shared" si="1"/>
        <v>0.1852</v>
      </c>
      <c r="X26" s="11"/>
      <c r="Y26" s="30">
        <f t="shared" si="2"/>
        <v>0.19520000000000001</v>
      </c>
      <c r="Z26" s="11"/>
      <c r="AA26" s="16">
        <v>0.30620000000000003</v>
      </c>
      <c r="AB26" s="4"/>
    </row>
    <row r="27" spans="1:28" customFormat="1" x14ac:dyDescent="0.25">
      <c r="A27" s="9">
        <f t="shared" si="0"/>
        <v>2037</v>
      </c>
      <c r="B27" s="4"/>
      <c r="C27" s="4"/>
      <c r="D27" s="4"/>
      <c r="E27" s="14">
        <v>3.32E-2</v>
      </c>
      <c r="F27" s="11"/>
      <c r="G27" s="14">
        <v>5.7299999999999997E-2</v>
      </c>
      <c r="H27" s="11"/>
      <c r="I27" s="14">
        <v>8.5099999999999995E-2</v>
      </c>
      <c r="J27" s="11"/>
      <c r="K27" s="14">
        <v>0.1115</v>
      </c>
      <c r="L27" s="11"/>
      <c r="M27" s="14">
        <v>0.13350000000000001</v>
      </c>
      <c r="N27" s="11"/>
      <c r="O27" s="30">
        <v>0.1452</v>
      </c>
      <c r="P27" s="11"/>
      <c r="Q27" s="30">
        <f t="shared" si="1"/>
        <v>0.1552</v>
      </c>
      <c r="R27" s="11"/>
      <c r="S27" s="30">
        <f t="shared" si="1"/>
        <v>0.16520000000000001</v>
      </c>
      <c r="T27" s="11"/>
      <c r="U27" s="30">
        <f t="shared" si="1"/>
        <v>0.17519999999999999</v>
      </c>
      <c r="V27" s="11"/>
      <c r="W27" s="30">
        <f t="shared" si="1"/>
        <v>0.1852</v>
      </c>
      <c r="X27" s="11"/>
      <c r="Y27" s="30">
        <f t="shared" si="2"/>
        <v>0.19520000000000001</v>
      </c>
      <c r="Z27" s="11"/>
      <c r="AA27" s="16">
        <v>0.30620000000000003</v>
      </c>
      <c r="AB27" s="4"/>
    </row>
    <row r="28" spans="1:28" customFormat="1" x14ac:dyDescent="0.25">
      <c r="A28" s="9">
        <f t="shared" si="0"/>
        <v>2038</v>
      </c>
      <c r="B28" s="4"/>
      <c r="C28" s="4"/>
      <c r="D28" s="4"/>
      <c r="E28" s="14">
        <v>3.32E-2</v>
      </c>
      <c r="F28" s="11"/>
      <c r="G28" s="14">
        <v>5.7299999999999997E-2</v>
      </c>
      <c r="H28" s="11"/>
      <c r="I28" s="14">
        <v>8.5099999999999995E-2</v>
      </c>
      <c r="J28" s="11"/>
      <c r="K28" s="14">
        <v>0.1115</v>
      </c>
      <c r="L28" s="11"/>
      <c r="M28" s="14">
        <v>0.13350000000000001</v>
      </c>
      <c r="N28" s="11"/>
      <c r="O28" s="30">
        <v>0.1452</v>
      </c>
      <c r="P28" s="11"/>
      <c r="Q28" s="30">
        <f t="shared" si="1"/>
        <v>0.1552</v>
      </c>
      <c r="R28" s="11"/>
      <c r="S28" s="30">
        <f t="shared" si="1"/>
        <v>0.16520000000000001</v>
      </c>
      <c r="T28" s="11"/>
      <c r="U28" s="30">
        <f t="shared" si="1"/>
        <v>0.17519999999999999</v>
      </c>
      <c r="V28" s="11"/>
      <c r="W28" s="30">
        <f t="shared" si="1"/>
        <v>0.1852</v>
      </c>
      <c r="X28" s="11"/>
      <c r="Y28" s="30">
        <f t="shared" si="2"/>
        <v>0.19520000000000001</v>
      </c>
      <c r="Z28" s="11"/>
      <c r="AA28" s="16">
        <v>0.30620000000000003</v>
      </c>
      <c r="AB28" s="4"/>
    </row>
    <row r="29" spans="1:28" customFormat="1" x14ac:dyDescent="0.25">
      <c r="A29" s="9">
        <f t="shared" si="0"/>
        <v>2039</v>
      </c>
      <c r="B29" s="4"/>
      <c r="C29" s="4"/>
      <c r="D29" s="4"/>
      <c r="E29" s="14">
        <v>3.32E-2</v>
      </c>
      <c r="F29" s="11"/>
      <c r="G29" s="14">
        <v>5.7299999999999997E-2</v>
      </c>
      <c r="H29" s="11"/>
      <c r="I29" s="14">
        <v>8.5099999999999995E-2</v>
      </c>
      <c r="J29" s="11"/>
      <c r="K29" s="14">
        <v>0.1115</v>
      </c>
      <c r="L29" s="11"/>
      <c r="M29" s="14">
        <v>0.13350000000000001</v>
      </c>
      <c r="N29" s="11"/>
      <c r="O29" s="30">
        <v>0.1452</v>
      </c>
      <c r="P29" s="11"/>
      <c r="Q29" s="30">
        <f t="shared" si="1"/>
        <v>0.1552</v>
      </c>
      <c r="R29" s="11"/>
      <c r="S29" s="30">
        <f t="shared" si="1"/>
        <v>0.16520000000000001</v>
      </c>
      <c r="T29" s="11"/>
      <c r="U29" s="30">
        <f t="shared" si="1"/>
        <v>0.17519999999999999</v>
      </c>
      <c r="V29" s="11"/>
      <c r="W29" s="30">
        <f t="shared" si="1"/>
        <v>0.1852</v>
      </c>
      <c r="X29" s="11"/>
      <c r="Y29" s="30">
        <f t="shared" si="2"/>
        <v>0.19520000000000001</v>
      </c>
      <c r="Z29" s="11"/>
      <c r="AA29" s="16">
        <v>0.30620000000000003</v>
      </c>
      <c r="AB29" s="4"/>
    </row>
    <row r="30" spans="1:28" customFormat="1" ht="15.75" thickBot="1" x14ac:dyDescent="0.3">
      <c r="A30" s="9">
        <f t="shared" si="0"/>
        <v>2040</v>
      </c>
      <c r="B30" s="4"/>
      <c r="C30" s="4"/>
      <c r="D30" s="4"/>
      <c r="E30" s="14">
        <v>3.32E-2</v>
      </c>
      <c r="F30" s="11"/>
      <c r="G30" s="14">
        <v>5.7299999999999997E-2</v>
      </c>
      <c r="H30" s="11"/>
      <c r="I30" s="14">
        <v>8.5099999999999995E-2</v>
      </c>
      <c r="J30" s="11"/>
      <c r="K30" s="14">
        <v>0.1115</v>
      </c>
      <c r="L30" s="11"/>
      <c r="M30" s="14">
        <v>0.13350000000000001</v>
      </c>
      <c r="N30" s="11"/>
      <c r="O30" s="31">
        <v>0.1452</v>
      </c>
      <c r="P30" s="11"/>
      <c r="Q30" s="31">
        <f t="shared" si="1"/>
        <v>0.1552</v>
      </c>
      <c r="R30" s="11"/>
      <c r="S30" s="31">
        <f t="shared" si="1"/>
        <v>0.16520000000000001</v>
      </c>
      <c r="T30" s="11"/>
      <c r="U30" s="31">
        <f t="shared" si="1"/>
        <v>0.17519999999999999</v>
      </c>
      <c r="V30" s="11"/>
      <c r="W30" s="31">
        <f t="shared" si="1"/>
        <v>0.1852</v>
      </c>
      <c r="X30" s="11"/>
      <c r="Y30" s="31">
        <f t="shared" si="2"/>
        <v>0.19520000000000001</v>
      </c>
      <c r="Z30" s="11"/>
      <c r="AA30" s="18">
        <v>0.30620000000000003</v>
      </c>
      <c r="AB30" s="4"/>
    </row>
    <row r="31" spans="1:28" customFormat="1" x14ac:dyDescent="0.25">
      <c r="A31" s="34" t="s">
        <v>16</v>
      </c>
      <c r="B31" s="35"/>
      <c r="C31" s="35"/>
      <c r="D31" s="36"/>
      <c r="E31" s="33">
        <f>+MAX(E9:E30)</f>
        <v>9.5217999999999997E-2</v>
      </c>
      <c r="F31" s="37"/>
      <c r="G31" s="33">
        <f>+MAX(G9:G30)</f>
        <v>0.1052</v>
      </c>
      <c r="H31" s="37"/>
      <c r="I31" s="33">
        <f>+MAX(I9:I30)</f>
        <v>0.1152</v>
      </c>
      <c r="J31" s="37"/>
      <c r="K31" s="33">
        <f>+MAX(K9:K30)</f>
        <v>0.12520000000000001</v>
      </c>
      <c r="L31" s="37"/>
      <c r="M31" s="33">
        <f>+MAX(M9:M30)</f>
        <v>0.13519999999999999</v>
      </c>
      <c r="N31" s="37"/>
      <c r="O31" s="33">
        <f>+MAX(O9:O30)</f>
        <v>0.1452</v>
      </c>
      <c r="P31" s="37"/>
      <c r="Q31" s="33">
        <f>+MAX(Q9:Q30)</f>
        <v>0.1552</v>
      </c>
      <c r="R31" s="37"/>
      <c r="S31" s="33">
        <f>+MAX(S9:S30)</f>
        <v>0.16520000000000001</v>
      </c>
      <c r="T31" s="37"/>
      <c r="U31" s="33">
        <f>+MAX(U9:U30)</f>
        <v>0.17519999999999999</v>
      </c>
      <c r="V31" s="37"/>
      <c r="W31" s="33">
        <f>+MAX(W9:W30)</f>
        <v>0.1852</v>
      </c>
      <c r="X31" s="37"/>
      <c r="Y31" s="33">
        <f>+MAX(Y9:Y30)</f>
        <v>0.19520000000000001</v>
      </c>
      <c r="Z31" s="37"/>
      <c r="AA31" s="19">
        <f>+MAX(AA9:AA30)</f>
        <v>0.30620000000000003</v>
      </c>
      <c r="AB31" s="4"/>
    </row>
    <row r="32" spans="1:28" customFormat="1" ht="15.75" thickBot="1" x14ac:dyDescent="0.3">
      <c r="A32" s="20" t="s">
        <v>17</v>
      </c>
      <c r="B32" s="21"/>
      <c r="C32" s="21"/>
      <c r="D32" s="39"/>
      <c r="E32" s="22">
        <f>+E31-E10</f>
        <v>0</v>
      </c>
      <c r="F32" s="38"/>
      <c r="G32" s="22">
        <f>+G31-G10</f>
        <v>9.9820000000000048E-3</v>
      </c>
      <c r="H32" s="38"/>
      <c r="I32" s="22">
        <f>+I31-I10</f>
        <v>1.9982E-2</v>
      </c>
      <c r="J32" s="38"/>
      <c r="K32" s="22">
        <f>+K31-K10</f>
        <v>2.9982000000000009E-2</v>
      </c>
      <c r="L32" s="38"/>
      <c r="M32" s="22">
        <f>+M31-M10</f>
        <v>3.998199999999999E-2</v>
      </c>
      <c r="N32" s="38"/>
      <c r="O32" s="22">
        <f>+O31-O10</f>
        <v>4.9981999999999999E-2</v>
      </c>
      <c r="P32" s="38"/>
      <c r="Q32" s="22">
        <f>+Q31-Q10</f>
        <v>5.9982000000000008E-2</v>
      </c>
      <c r="R32" s="38"/>
      <c r="S32" s="22">
        <f>+S31-S10</f>
        <v>6.9982000000000016E-2</v>
      </c>
      <c r="T32" s="38"/>
      <c r="U32" s="22">
        <f>+U31-U10</f>
        <v>7.9981999999999998E-2</v>
      </c>
      <c r="V32" s="38"/>
      <c r="W32" s="22">
        <f>+W31-W10</f>
        <v>8.9982000000000006E-2</v>
      </c>
      <c r="X32" s="38"/>
      <c r="Y32" s="22">
        <f>+Y31-Y10</f>
        <v>9.9982000000000015E-2</v>
      </c>
      <c r="Z32" s="38"/>
      <c r="AA32" s="23">
        <f>+AA31-AA10</f>
        <v>0.21098200000000003</v>
      </c>
      <c r="AB32" s="4"/>
    </row>
    <row r="33" spans="1:28" customFormat="1" x14ac:dyDescent="0.25">
      <c r="A33" s="40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x14ac:dyDescent="0.25">
      <c r="A34" s="4"/>
      <c r="B34" s="4"/>
      <c r="C34" s="4"/>
      <c r="D34" s="4"/>
      <c r="E34" s="4"/>
      <c r="F34" s="4"/>
      <c r="G34" s="41"/>
      <c r="H34" s="4"/>
      <c r="I34" s="41"/>
      <c r="J34" s="4"/>
      <c r="K34" s="41"/>
      <c r="L34" s="4"/>
      <c r="M34" s="41"/>
      <c r="N34" s="4"/>
      <c r="O34" s="41"/>
      <c r="P34" s="4"/>
      <c r="Q34" s="41"/>
      <c r="R34" s="4"/>
      <c r="S34" s="41"/>
      <c r="T34" s="4"/>
      <c r="U34" s="41"/>
      <c r="V34" s="4"/>
      <c r="W34" s="41"/>
      <c r="X34" s="4"/>
      <c r="Y34" s="41"/>
      <c r="Z34" s="4"/>
      <c r="AA34" s="41"/>
      <c r="AB34" s="4"/>
    </row>
    <row r="35" spans="1:28" customFormat="1" x14ac:dyDescent="0.25">
      <c r="A35" s="5"/>
      <c r="B35" s="5"/>
      <c r="C35" s="5"/>
      <c r="D35" s="5"/>
      <c r="E35" s="5"/>
      <c r="F35" s="5"/>
      <c r="G35" s="24"/>
      <c r="H35" s="5"/>
      <c r="I35" s="24"/>
      <c r="J35" s="5"/>
      <c r="K35" s="24"/>
      <c r="L35" s="5"/>
      <c r="M35" s="24"/>
      <c r="N35" s="5"/>
      <c r="O35" s="24"/>
      <c r="P35" s="5"/>
      <c r="Q35" s="24"/>
      <c r="R35" s="5"/>
      <c r="S35" s="24"/>
      <c r="T35" s="5"/>
      <c r="U35" s="24"/>
      <c r="V35" s="5"/>
      <c r="W35" s="24"/>
      <c r="X35" s="5"/>
      <c r="Y35" s="24"/>
      <c r="Z35" s="5"/>
      <c r="AA35" s="24"/>
      <c r="AB35" s="5"/>
    </row>
  </sheetData>
  <mergeCells count="2">
    <mergeCell ref="E4:AA4"/>
    <mergeCell ref="E5:AA5"/>
  </mergeCells>
  <pageMargins left="0.25" right="0.2" top="0.75" bottom="0.75" header="0.3" footer="0.3"/>
  <pageSetup scale="56" fitToHeight="0" orientation="landscape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BOKF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Robuck, John</dc:creator>
  <cp:lastModifiedBy>Katina R. Hampton</cp:lastModifiedBy>
  <cp:lastPrinted>2019-05-20T20:16:55Z</cp:lastPrinted>
  <dcterms:created xsi:type="dcterms:W3CDTF">2019-05-20T14:37:51Z</dcterms:created>
  <dcterms:modified xsi:type="dcterms:W3CDTF">2019-05-20T20:16:59Z</dcterms:modified>
</cp:coreProperties>
</file>